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300" windowWidth="14850" windowHeight="9000" tabRatio="319" activeTab="0"/>
  </bookViews>
  <sheets>
    <sheet name="蒸気　ｋｇ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<sst xmlns="http://schemas.openxmlformats.org/spreadsheetml/2006/main" count="29" uniqueCount="29">
  <si>
    <t>Ｗ１　：　補正後の実流量　　　　　　 （質量流量　ｋｇ／ｈ　等　）</t>
  </si>
  <si>
    <t>Ｗ０　：　目盛の読み                     （質量流量　ｋｇ／ｈ　等　）</t>
  </si>
  <si>
    <t>ρ１　：　異なる蒸気の密度　　　   　　（　ｋｇ／ｍ＾3           ）</t>
  </si>
  <si>
    <t>異なる蒸気の密度</t>
  </si>
  <si>
    <t>補正係数</t>
  </si>
  <si>
    <t>最大流量値</t>
  </si>
  <si>
    <t>目盛の読み</t>
  </si>
  <si>
    <t>実流量</t>
  </si>
  <si>
    <t>目盛の読み　ＷＯ</t>
  </si>
  <si>
    <t>となり</t>
  </si>
  <si>
    <t>％Ｆ．Ｓ．　が発生しています。</t>
  </si>
  <si>
    <t>実流量　Ｗ１</t>
  </si>
  <si>
    <t>ρ０</t>
  </si>
  <si>
    <t>ρ１</t>
  </si>
  <si>
    <t>Ｗ０</t>
  </si>
  <si>
    <t>Ｗ１</t>
  </si>
  <si>
    <t>設計仕様と異なる仕様（蒸気密度＝圧力、温度）で流しているため</t>
  </si>
  <si>
    <t>設計仕様の蒸気の密度</t>
  </si>
  <si>
    <t>ρ０　：　設計仕様の蒸気の密度　　　（　ｋｇ／ｍ＾3           ）</t>
  </si>
  <si>
    <t>「面積流量計の流量補正」</t>
  </si>
  <si>
    <t>青枠内：　流量計設計仕様を入力</t>
  </si>
  <si>
    <t>黄枠内：　設計と異なる条件を入力</t>
  </si>
  <si>
    <t>流体工業株式会社</t>
  </si>
  <si>
    <t>蒸気の密度は蒸気表より求めます、上計算は</t>
  </si>
  <si>
    <t>飽和蒸気、過熱蒸気　の場合に適用します。</t>
  </si>
  <si>
    <t>蒸気の場合　　　（質量流量単位）</t>
  </si>
  <si>
    <t>補正係数</t>
  </si>
  <si>
    <t>誤差率　％　Ｆ．Ｓ．</t>
  </si>
  <si>
    <t>誤差率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</si>
</sst>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);[Red]\(0\)"/>
  </numFmts>
  <fonts count="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2"/>
      <color indexed="20"/>
      <name val="ＭＳ Ｐゴシック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176" fontId="5" fillId="2" borderId="3" xfId="0" applyNumberFormat="1" applyFont="1" applyFill="1" applyBorder="1" applyAlignment="1">
      <alignment/>
    </xf>
    <xf numFmtId="176" fontId="5" fillId="3" borderId="3" xfId="0" applyNumberFormat="1" applyFont="1" applyFill="1" applyBorder="1" applyAlignment="1">
      <alignment/>
    </xf>
    <xf numFmtId="0" fontId="4" fillId="4" borderId="4" xfId="0" applyNumberFormat="1" applyFont="1" applyFill="1" applyBorder="1" applyAlignment="1">
      <alignment/>
    </xf>
    <xf numFmtId="0" fontId="4" fillId="3" borderId="4" xfId="0" applyNumberFormat="1" applyFont="1" applyFill="1" applyBorder="1" applyAlignment="1">
      <alignment/>
    </xf>
    <xf numFmtId="0" fontId="4" fillId="0" borderId="5" xfId="0" applyNumberFormat="1" applyFont="1" applyBorder="1" applyAlignment="1">
      <alignment horizontal="center"/>
    </xf>
    <xf numFmtId="176" fontId="6" fillId="0" borderId="1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176" fontId="5" fillId="5" borderId="3" xfId="0" applyNumberFormat="1" applyFont="1" applyFill="1" applyBorder="1" applyAlignment="1">
      <alignment/>
    </xf>
    <xf numFmtId="176" fontId="6" fillId="0" borderId="3" xfId="0" applyNumberFormat="1" applyFont="1" applyBorder="1" applyAlignment="1" applyProtection="1">
      <alignment/>
      <protection hidden="1"/>
    </xf>
    <xf numFmtId="2" fontId="5" fillId="0" borderId="5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176" fontId="4" fillId="0" borderId="0" xfId="0" applyNumberFormat="1" applyFont="1" applyBorder="1" applyAlignment="1" applyProtection="1">
      <alignment horizontal="center"/>
      <protection hidden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流量補正グラフ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2375"/>
          <c:w val="0.932"/>
          <c:h val="0.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'蒸気　ｋｇ'!$I$18</c:f>
              <c:strCache>
                <c:ptCount val="1"/>
                <c:pt idx="0">
                  <c:v>実流量　Ｗ１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'蒸気　ｋｇ'!$H$19:$H$29</c:f>
              <c:numCache/>
            </c:numRef>
          </c:xVal>
          <c:yVal>
            <c:numRef>
              <c:f>'蒸気　ｋｇ'!$I$19:$I$29</c:f>
              <c:numCache/>
            </c:numRef>
          </c:yVal>
          <c:smooth val="1"/>
        </c:ser>
        <c:axId val="40638222"/>
        <c:axId val="30199679"/>
      </c:scatterChart>
      <c:valAx>
        <c:axId val="40638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読みとり流量　Ｗ０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30199679"/>
        <c:crosses val="autoZero"/>
        <c:crossBetween val="midCat"/>
        <c:dispUnits/>
      </c:valAx>
      <c:valAx>
        <c:axId val="30199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実流量　Ｗ１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;[Red]\(0\)" sourceLinked="0"/>
        <c:majorTickMark val="in"/>
        <c:minorTickMark val="none"/>
        <c:tickLblPos val="nextTo"/>
        <c:crossAx val="40638222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2</xdr:row>
      <xdr:rowOff>161925</xdr:rowOff>
    </xdr:from>
    <xdr:to>
      <xdr:col>10</xdr:col>
      <xdr:colOff>352425</xdr:colOff>
      <xdr:row>5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523875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847725</xdr:colOff>
      <xdr:row>3</xdr:row>
      <xdr:rowOff>19050</xdr:rowOff>
    </xdr:from>
    <xdr:to>
      <xdr:col>7</xdr:col>
      <xdr:colOff>400050</xdr:colOff>
      <xdr:row>10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561975"/>
          <a:ext cx="39433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33</xdr:row>
      <xdr:rowOff>9525</xdr:rowOff>
    </xdr:from>
    <xdr:to>
      <xdr:col>8</xdr:col>
      <xdr:colOff>885825</xdr:colOff>
      <xdr:row>53</xdr:row>
      <xdr:rowOff>161925</xdr:rowOff>
    </xdr:to>
    <xdr:graphicFrame>
      <xdr:nvGraphicFramePr>
        <xdr:cNvPr id="3" name="Chart 8"/>
        <xdr:cNvGraphicFramePr/>
      </xdr:nvGraphicFramePr>
      <xdr:xfrm>
        <a:off x="1019175" y="5981700"/>
        <a:ext cx="63531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8"/>
  <sheetViews>
    <sheetView showGridLines="0" showRowColHeaders="0" tabSelected="1" zoomScale="87" zoomScaleNormal="87" workbookViewId="0" topLeftCell="A1">
      <selection activeCell="F18" sqref="F18"/>
    </sheetView>
  </sheetViews>
  <sheetFormatPr defaultColWidth="8.88671875" defaultRowHeight="15" zeroHeight="1"/>
  <cols>
    <col min="1" max="1" width="6.3359375" style="1" customWidth="1"/>
    <col min="2" max="2" width="1.77734375" style="1" customWidth="1"/>
    <col min="3" max="3" width="11.6640625" style="1" customWidth="1"/>
    <col min="4" max="4" width="13.6640625" style="1" customWidth="1"/>
    <col min="5" max="5" width="10.10546875" style="1" customWidth="1"/>
    <col min="6" max="6" width="12.3359375" style="1" customWidth="1"/>
    <col min="7" max="7" width="3.4453125" style="1" customWidth="1"/>
    <col min="8" max="8" width="16.3359375" style="1" customWidth="1"/>
    <col min="9" max="9" width="10.6640625" style="1" customWidth="1"/>
    <col min="10" max="10" width="4.5546875" style="1" customWidth="1"/>
    <col min="11" max="11" width="12.5546875" style="1" customWidth="1"/>
    <col min="12" max="12" width="2.21484375" style="1" customWidth="1"/>
    <col min="13" max="16384" width="10.6640625" style="1" hidden="1" customWidth="1"/>
  </cols>
  <sheetData>
    <row r="1" ht="14.25"/>
    <row r="2" spans="2:11" ht="14.25">
      <c r="B2" s="16"/>
      <c r="C2" s="17" t="s">
        <v>19</v>
      </c>
      <c r="D2" s="8"/>
      <c r="E2" s="17" t="s">
        <v>25</v>
      </c>
      <c r="F2" s="18"/>
      <c r="G2" s="19"/>
      <c r="H2" s="8"/>
      <c r="I2" s="8"/>
      <c r="J2" s="20" t="s">
        <v>22</v>
      </c>
      <c r="K2" s="21"/>
    </row>
    <row r="3" spans="2:11" ht="14.25">
      <c r="B3" s="22"/>
      <c r="D3" s="3"/>
      <c r="E3" s="3"/>
      <c r="F3" s="3"/>
      <c r="G3" s="3"/>
      <c r="H3" s="3"/>
      <c r="I3" s="2"/>
      <c r="J3" s="3"/>
      <c r="K3" s="24"/>
    </row>
    <row r="4" spans="2:11" ht="14.25">
      <c r="B4" s="22"/>
      <c r="C4" s="3"/>
      <c r="D4" s="3"/>
      <c r="E4" s="3"/>
      <c r="F4" s="3"/>
      <c r="G4" s="3"/>
      <c r="H4" s="3"/>
      <c r="I4" s="2"/>
      <c r="J4" s="3"/>
      <c r="K4" s="24"/>
    </row>
    <row r="5" spans="2:11" ht="14.25">
      <c r="B5" s="22"/>
      <c r="C5" s="3"/>
      <c r="D5" s="3"/>
      <c r="E5" s="3"/>
      <c r="F5" s="3"/>
      <c r="G5" s="3"/>
      <c r="H5" s="3"/>
      <c r="I5" s="2"/>
      <c r="J5" s="3"/>
      <c r="K5" s="24"/>
    </row>
    <row r="6" spans="2:11" ht="14.25">
      <c r="B6" s="22"/>
      <c r="C6" s="3"/>
      <c r="D6" s="3"/>
      <c r="E6" s="3"/>
      <c r="F6" s="3"/>
      <c r="G6" s="3"/>
      <c r="H6" s="3"/>
      <c r="I6" s="2"/>
      <c r="J6" s="3"/>
      <c r="K6" s="24"/>
    </row>
    <row r="7" spans="2:11" ht="14.25">
      <c r="B7" s="22"/>
      <c r="C7" s="3"/>
      <c r="D7" s="3"/>
      <c r="E7" s="3"/>
      <c r="F7" s="3"/>
      <c r="G7" s="3"/>
      <c r="H7" s="3"/>
      <c r="I7" s="2"/>
      <c r="J7" s="3"/>
      <c r="K7" s="24"/>
    </row>
    <row r="8" spans="2:11" ht="14.25">
      <c r="B8" s="22"/>
      <c r="C8" s="3"/>
      <c r="D8" s="3"/>
      <c r="E8" s="3"/>
      <c r="F8" s="3"/>
      <c r="G8" s="3"/>
      <c r="H8" s="3"/>
      <c r="I8" s="2"/>
      <c r="J8" s="3"/>
      <c r="K8" s="24"/>
    </row>
    <row r="9" spans="2:11" ht="14.25">
      <c r="B9" s="22"/>
      <c r="C9" s="3"/>
      <c r="D9" s="3"/>
      <c r="E9" s="3"/>
      <c r="F9" s="3"/>
      <c r="G9" s="3"/>
      <c r="H9" s="3"/>
      <c r="I9" s="2"/>
      <c r="J9" s="3"/>
      <c r="K9" s="24"/>
    </row>
    <row r="10" spans="2:11" ht="14.25">
      <c r="B10" s="22"/>
      <c r="C10" s="3"/>
      <c r="D10" s="3"/>
      <c r="E10" s="3"/>
      <c r="F10" s="3"/>
      <c r="G10" s="3"/>
      <c r="H10" s="3"/>
      <c r="I10" s="2"/>
      <c r="J10" s="3"/>
      <c r="K10" s="24"/>
    </row>
    <row r="11" spans="2:11" ht="14.25">
      <c r="B11" s="22"/>
      <c r="C11" s="3"/>
      <c r="D11" s="3"/>
      <c r="E11" s="3"/>
      <c r="F11" s="3"/>
      <c r="G11" s="3"/>
      <c r="H11" s="3"/>
      <c r="I11" s="2"/>
      <c r="J11" s="3"/>
      <c r="K11" s="24"/>
    </row>
    <row r="12" spans="2:11" ht="14.25">
      <c r="B12" s="22"/>
      <c r="C12" s="3"/>
      <c r="D12" s="3"/>
      <c r="E12" s="3"/>
      <c r="F12" s="3"/>
      <c r="G12" s="3"/>
      <c r="H12" s="3"/>
      <c r="I12" s="2"/>
      <c r="J12" s="3"/>
      <c r="K12" s="24"/>
    </row>
    <row r="13" spans="2:11" ht="14.25">
      <c r="B13" s="22"/>
      <c r="C13" s="23" t="s">
        <v>0</v>
      </c>
      <c r="D13" s="3"/>
      <c r="E13" s="3"/>
      <c r="F13" s="3"/>
      <c r="G13" s="3"/>
      <c r="H13" s="12"/>
      <c r="I13" s="3" t="s">
        <v>20</v>
      </c>
      <c r="J13" s="3"/>
      <c r="K13" s="24"/>
    </row>
    <row r="14" spans="2:11" ht="14.25">
      <c r="B14" s="22"/>
      <c r="C14" s="23" t="s">
        <v>1</v>
      </c>
      <c r="D14" s="3"/>
      <c r="E14" s="3"/>
      <c r="F14" s="3"/>
      <c r="G14" s="3"/>
      <c r="H14" s="13"/>
      <c r="I14" s="3" t="s">
        <v>21</v>
      </c>
      <c r="J14" s="3"/>
      <c r="K14" s="24"/>
    </row>
    <row r="15" spans="2:11" ht="14.25">
      <c r="B15" s="22"/>
      <c r="C15" s="23" t="s">
        <v>2</v>
      </c>
      <c r="D15" s="3"/>
      <c r="E15" s="3"/>
      <c r="F15" s="3"/>
      <c r="G15" s="3"/>
      <c r="H15" s="3"/>
      <c r="I15" s="2"/>
      <c r="J15" s="3"/>
      <c r="K15" s="24"/>
    </row>
    <row r="16" spans="2:11" ht="14.25">
      <c r="B16" s="22"/>
      <c r="C16" s="3" t="s">
        <v>18</v>
      </c>
      <c r="D16" s="3"/>
      <c r="E16" s="3"/>
      <c r="F16" s="3"/>
      <c r="G16" s="3"/>
      <c r="H16" s="3"/>
      <c r="I16" s="2"/>
      <c r="J16" s="3"/>
      <c r="K16" s="24"/>
    </row>
    <row r="17" spans="2:11" ht="14.25">
      <c r="B17" s="22"/>
      <c r="C17" s="3"/>
      <c r="D17" s="3"/>
      <c r="E17" s="3"/>
      <c r="F17" s="3"/>
      <c r="G17" s="4"/>
      <c r="H17" s="3"/>
      <c r="I17" s="2"/>
      <c r="J17" s="3"/>
      <c r="K17" s="24"/>
    </row>
    <row r="18" spans="2:11" ht="14.25">
      <c r="B18" s="22"/>
      <c r="C18" s="16" t="s">
        <v>17</v>
      </c>
      <c r="D18" s="8"/>
      <c r="E18" s="8" t="s">
        <v>12</v>
      </c>
      <c r="F18" s="10">
        <v>4.662</v>
      </c>
      <c r="G18" s="3"/>
      <c r="H18" s="14" t="s">
        <v>8</v>
      </c>
      <c r="I18" s="14" t="s">
        <v>11</v>
      </c>
      <c r="J18" s="3"/>
      <c r="K18" s="24"/>
    </row>
    <row r="19" spans="2:11" ht="14.25">
      <c r="B19" s="22"/>
      <c r="C19" s="30" t="s">
        <v>3</v>
      </c>
      <c r="D19" s="8"/>
      <c r="E19" s="8" t="s">
        <v>13</v>
      </c>
      <c r="F19" s="11">
        <v>3.173</v>
      </c>
      <c r="G19" s="3"/>
      <c r="H19" s="34">
        <f>F21*1</f>
        <v>2000</v>
      </c>
      <c r="I19" s="35">
        <f aca="true" t="shared" si="0" ref="I19:I29">$F$20*H19</f>
        <v>1649.9808248694053</v>
      </c>
      <c r="J19" s="3"/>
      <c r="K19" s="24"/>
    </row>
    <row r="20" spans="2:11" ht="14.25">
      <c r="B20" s="22"/>
      <c r="C20" s="16" t="s">
        <v>4</v>
      </c>
      <c r="D20" s="8"/>
      <c r="E20" s="8"/>
      <c r="F20" s="33">
        <f>SQRT(F19/F18)</f>
        <v>0.8249904124347026</v>
      </c>
      <c r="G20" s="3"/>
      <c r="H20" s="34">
        <f>H19*0.9</f>
        <v>1800</v>
      </c>
      <c r="I20" s="35">
        <f t="shared" si="0"/>
        <v>1484.9827423824647</v>
      </c>
      <c r="J20" s="3"/>
      <c r="K20" s="24"/>
    </row>
    <row r="21" spans="2:11" ht="14.25">
      <c r="B21" s="22"/>
      <c r="C21" s="16" t="s">
        <v>5</v>
      </c>
      <c r="D21" s="8"/>
      <c r="E21" s="8"/>
      <c r="F21" s="32">
        <v>2000</v>
      </c>
      <c r="G21" s="3"/>
      <c r="H21" s="34">
        <f>H19*0.8</f>
        <v>1600</v>
      </c>
      <c r="I21" s="35">
        <f t="shared" si="0"/>
        <v>1319.9846598955241</v>
      </c>
      <c r="J21" s="3"/>
      <c r="K21" s="24"/>
    </row>
    <row r="22" spans="2:11" ht="14.25">
      <c r="B22" s="22"/>
      <c r="C22" s="16" t="s">
        <v>6</v>
      </c>
      <c r="D22" s="8"/>
      <c r="E22" s="8" t="s">
        <v>14</v>
      </c>
      <c r="F22" s="32">
        <v>1200</v>
      </c>
      <c r="G22" s="3"/>
      <c r="H22" s="34">
        <f>H19*0.7</f>
        <v>1400</v>
      </c>
      <c r="I22" s="35">
        <f t="shared" si="0"/>
        <v>1154.9865774085836</v>
      </c>
      <c r="J22" s="3"/>
      <c r="K22" s="24"/>
    </row>
    <row r="23" spans="2:11" ht="14.25">
      <c r="B23" s="22"/>
      <c r="C23" s="16" t="s">
        <v>7</v>
      </c>
      <c r="D23" s="8"/>
      <c r="E23" s="8" t="s">
        <v>15</v>
      </c>
      <c r="F23" s="33">
        <f>F22*F20</f>
        <v>989.9884949216431</v>
      </c>
      <c r="G23" s="3"/>
      <c r="H23" s="34">
        <f>H19*0.6</f>
        <v>1200</v>
      </c>
      <c r="I23" s="35">
        <f t="shared" si="0"/>
        <v>989.9884949216431</v>
      </c>
      <c r="J23" s="3"/>
      <c r="K23" s="24"/>
    </row>
    <row r="24" spans="2:11" ht="14.25">
      <c r="B24" s="22"/>
      <c r="C24" s="16" t="s">
        <v>27</v>
      </c>
      <c r="D24" s="8"/>
      <c r="E24" s="8"/>
      <c r="F24" s="33">
        <f>(F22-F23)/F21*100</f>
        <v>10.500575253917845</v>
      </c>
      <c r="G24" s="3"/>
      <c r="H24" s="34">
        <f>H19*0.5</f>
        <v>1000</v>
      </c>
      <c r="I24" s="35">
        <f t="shared" si="0"/>
        <v>824.9904124347026</v>
      </c>
      <c r="J24" s="3"/>
      <c r="K24" s="24"/>
    </row>
    <row r="25" spans="2:11" ht="14.25">
      <c r="B25" s="22"/>
      <c r="C25" s="8"/>
      <c r="D25" s="8"/>
      <c r="E25" s="8"/>
      <c r="F25" s="15"/>
      <c r="G25" s="3"/>
      <c r="H25" s="34">
        <f>H19*0.4</f>
        <v>800</v>
      </c>
      <c r="I25" s="35">
        <f t="shared" si="0"/>
        <v>659.9923299477621</v>
      </c>
      <c r="J25" s="3"/>
      <c r="K25" s="24"/>
    </row>
    <row r="26" spans="2:11" ht="14.25">
      <c r="B26" s="22"/>
      <c r="C26" s="23" t="s">
        <v>16</v>
      </c>
      <c r="D26" s="2"/>
      <c r="E26" s="2"/>
      <c r="F26" s="2"/>
      <c r="G26" s="2"/>
      <c r="H26" s="34">
        <f>H19*0.3</f>
        <v>600</v>
      </c>
      <c r="I26" s="35">
        <f t="shared" si="0"/>
        <v>494.99424746082155</v>
      </c>
      <c r="J26" s="3"/>
      <c r="K26" s="24"/>
    </row>
    <row r="27" spans="2:11" ht="14.25">
      <c r="B27" s="22"/>
      <c r="C27" s="23" t="s">
        <v>26</v>
      </c>
      <c r="D27" s="36">
        <f>F20*1</f>
        <v>0.8249904124347026</v>
      </c>
      <c r="E27" s="3" t="s">
        <v>9</v>
      </c>
      <c r="F27" s="3"/>
      <c r="G27" s="3"/>
      <c r="H27" s="34">
        <f>H19*0.2</f>
        <v>400</v>
      </c>
      <c r="I27" s="35">
        <f t="shared" si="0"/>
        <v>329.99616497388104</v>
      </c>
      <c r="J27" s="3"/>
      <c r="K27" s="24"/>
    </row>
    <row r="28" spans="2:11" ht="14.25">
      <c r="B28" s="22"/>
      <c r="C28" s="23" t="s">
        <v>28</v>
      </c>
      <c r="D28" s="36">
        <f>F24*1</f>
        <v>10.500575253917845</v>
      </c>
      <c r="E28" s="23" t="s">
        <v>10</v>
      </c>
      <c r="F28" s="3"/>
      <c r="G28" s="3"/>
      <c r="H28" s="34">
        <f>H19*0.1</f>
        <v>200</v>
      </c>
      <c r="I28" s="35">
        <f t="shared" si="0"/>
        <v>164.99808248694052</v>
      </c>
      <c r="J28" s="3"/>
      <c r="K28" s="24"/>
    </row>
    <row r="29" spans="2:11" ht="14.25">
      <c r="B29" s="22"/>
      <c r="C29" s="3"/>
      <c r="D29" s="4"/>
      <c r="E29" s="4"/>
      <c r="F29" s="2"/>
      <c r="G29" s="3"/>
      <c r="H29" s="34">
        <f>H19*0</f>
        <v>0</v>
      </c>
      <c r="I29" s="35">
        <f t="shared" si="0"/>
        <v>0</v>
      </c>
      <c r="J29" s="3"/>
      <c r="K29" s="24"/>
    </row>
    <row r="30" spans="2:11" ht="14.25">
      <c r="B30" s="22"/>
      <c r="C30" s="3" t="s">
        <v>23</v>
      </c>
      <c r="D30" s="4"/>
      <c r="E30" s="4"/>
      <c r="F30" s="2"/>
      <c r="G30" s="3"/>
      <c r="H30" s="5"/>
      <c r="I30" s="6"/>
      <c r="J30" s="3"/>
      <c r="K30" s="24"/>
    </row>
    <row r="31" spans="2:11" ht="14.25">
      <c r="B31" s="22"/>
      <c r="C31" s="3" t="s">
        <v>24</v>
      </c>
      <c r="D31" s="4"/>
      <c r="E31" s="4"/>
      <c r="F31" s="2"/>
      <c r="G31" s="3"/>
      <c r="H31" s="5"/>
      <c r="I31" s="6"/>
      <c r="J31" s="3"/>
      <c r="K31" s="24"/>
    </row>
    <row r="32" spans="2:11" ht="14.25">
      <c r="B32" s="22"/>
      <c r="C32" s="3"/>
      <c r="D32" s="4"/>
      <c r="E32" s="4"/>
      <c r="F32" s="2"/>
      <c r="G32" s="3"/>
      <c r="H32" s="5"/>
      <c r="I32" s="6"/>
      <c r="J32" s="3"/>
      <c r="K32" s="24"/>
    </row>
    <row r="33" spans="2:11" ht="14.25">
      <c r="B33" s="22"/>
      <c r="C33" s="3"/>
      <c r="D33" s="4"/>
      <c r="E33" s="4"/>
      <c r="F33" s="2"/>
      <c r="G33" s="3"/>
      <c r="H33" s="5"/>
      <c r="I33" s="6"/>
      <c r="J33" s="3"/>
      <c r="K33" s="24"/>
    </row>
    <row r="34" spans="2:11" ht="14.25">
      <c r="B34" s="22"/>
      <c r="C34" s="3"/>
      <c r="D34" s="4"/>
      <c r="E34" s="4"/>
      <c r="F34" s="2"/>
      <c r="G34" s="3"/>
      <c r="H34" s="5"/>
      <c r="I34" s="6"/>
      <c r="J34" s="3"/>
      <c r="K34" s="24"/>
    </row>
    <row r="35" spans="2:11" ht="14.25">
      <c r="B35" s="22"/>
      <c r="C35" s="3"/>
      <c r="D35" s="4"/>
      <c r="E35" s="4"/>
      <c r="F35" s="2"/>
      <c r="G35" s="3"/>
      <c r="H35" s="5"/>
      <c r="I35" s="6"/>
      <c r="J35" s="3"/>
      <c r="K35" s="24"/>
    </row>
    <row r="36" spans="2:11" ht="14.25">
      <c r="B36" s="22"/>
      <c r="C36" s="3"/>
      <c r="D36" s="4"/>
      <c r="E36" s="4"/>
      <c r="F36" s="2"/>
      <c r="G36" s="3"/>
      <c r="H36" s="5"/>
      <c r="I36" s="6"/>
      <c r="J36" s="3"/>
      <c r="K36" s="24"/>
    </row>
    <row r="37" spans="2:11" ht="14.25">
      <c r="B37" s="22"/>
      <c r="C37" s="3"/>
      <c r="D37" s="4"/>
      <c r="E37" s="4"/>
      <c r="F37" s="2"/>
      <c r="G37" s="3"/>
      <c r="H37" s="5"/>
      <c r="I37" s="6"/>
      <c r="J37" s="3"/>
      <c r="K37" s="24"/>
    </row>
    <row r="38" spans="2:11" ht="14.25">
      <c r="B38" s="22"/>
      <c r="C38" s="3"/>
      <c r="D38" s="4"/>
      <c r="E38" s="4"/>
      <c r="F38" s="2"/>
      <c r="G38" s="3"/>
      <c r="H38" s="5"/>
      <c r="I38" s="6"/>
      <c r="J38" s="3"/>
      <c r="K38" s="24"/>
    </row>
    <row r="39" spans="2:11" ht="14.25">
      <c r="B39" s="22"/>
      <c r="C39" s="3"/>
      <c r="D39" s="4"/>
      <c r="E39" s="4"/>
      <c r="F39" s="2"/>
      <c r="G39" s="3"/>
      <c r="H39" s="5"/>
      <c r="I39" s="6"/>
      <c r="J39" s="3"/>
      <c r="K39" s="24"/>
    </row>
    <row r="40" spans="2:11" ht="14.25">
      <c r="B40" s="22"/>
      <c r="C40" s="3"/>
      <c r="D40" s="4"/>
      <c r="E40" s="4"/>
      <c r="F40" s="2"/>
      <c r="G40" s="3"/>
      <c r="H40" s="5"/>
      <c r="I40" s="6"/>
      <c r="J40" s="3"/>
      <c r="K40" s="24"/>
    </row>
    <row r="41" spans="2:11" ht="14.25">
      <c r="B41" s="22"/>
      <c r="C41" s="3"/>
      <c r="D41" s="4"/>
      <c r="E41" s="4"/>
      <c r="F41" s="2"/>
      <c r="G41" s="3"/>
      <c r="H41" s="5"/>
      <c r="I41" s="6"/>
      <c r="J41" s="3"/>
      <c r="K41" s="24"/>
    </row>
    <row r="42" spans="2:11" ht="14.25">
      <c r="B42" s="22"/>
      <c r="C42" s="3"/>
      <c r="D42" s="4"/>
      <c r="E42" s="4"/>
      <c r="F42" s="2"/>
      <c r="G42" s="3"/>
      <c r="H42" s="5"/>
      <c r="I42" s="6"/>
      <c r="J42" s="3"/>
      <c r="K42" s="24"/>
    </row>
    <row r="43" spans="2:11" ht="14.25">
      <c r="B43" s="22"/>
      <c r="C43" s="3"/>
      <c r="D43" s="4"/>
      <c r="E43" s="4"/>
      <c r="F43" s="2"/>
      <c r="G43" s="3"/>
      <c r="H43" s="5"/>
      <c r="I43" s="6"/>
      <c r="J43" s="3"/>
      <c r="K43" s="24"/>
    </row>
    <row r="44" spans="2:11" ht="14.25">
      <c r="B44" s="22"/>
      <c r="C44" s="3"/>
      <c r="D44" s="4"/>
      <c r="E44" s="4"/>
      <c r="F44" s="2"/>
      <c r="G44" s="3"/>
      <c r="H44" s="5"/>
      <c r="I44" s="6"/>
      <c r="J44" s="3"/>
      <c r="K44" s="24"/>
    </row>
    <row r="45" spans="2:11" ht="14.25">
      <c r="B45" s="22"/>
      <c r="C45" s="3"/>
      <c r="D45" s="4"/>
      <c r="E45" s="4"/>
      <c r="F45" s="2"/>
      <c r="G45" s="3"/>
      <c r="H45" s="5"/>
      <c r="I45" s="6"/>
      <c r="J45" s="3"/>
      <c r="K45" s="24"/>
    </row>
    <row r="46" spans="2:11" ht="14.25">
      <c r="B46" s="22"/>
      <c r="C46" s="3"/>
      <c r="D46" s="4"/>
      <c r="E46" s="4"/>
      <c r="F46" s="2"/>
      <c r="G46" s="3"/>
      <c r="H46" s="5"/>
      <c r="I46" s="6"/>
      <c r="J46" s="3"/>
      <c r="K46" s="24"/>
    </row>
    <row r="47" spans="2:11" ht="14.25">
      <c r="B47" s="22"/>
      <c r="C47" s="3"/>
      <c r="D47" s="4"/>
      <c r="E47" s="4"/>
      <c r="F47" s="2"/>
      <c r="G47" s="3"/>
      <c r="H47" s="5"/>
      <c r="I47" s="6"/>
      <c r="J47" s="3"/>
      <c r="K47" s="24"/>
    </row>
    <row r="48" spans="2:11" ht="14.25">
      <c r="B48" s="22"/>
      <c r="C48" s="3"/>
      <c r="D48" s="4"/>
      <c r="E48" s="4"/>
      <c r="F48" s="2"/>
      <c r="G48" s="3"/>
      <c r="H48" s="5"/>
      <c r="I48" s="6"/>
      <c r="J48" s="3"/>
      <c r="K48" s="24"/>
    </row>
    <row r="49" spans="2:11" ht="14.25">
      <c r="B49" s="22"/>
      <c r="C49" s="3"/>
      <c r="D49" s="4"/>
      <c r="E49" s="4"/>
      <c r="F49" s="2"/>
      <c r="G49" s="3"/>
      <c r="H49" s="5"/>
      <c r="I49" s="6"/>
      <c r="J49" s="3"/>
      <c r="K49" s="24"/>
    </row>
    <row r="50" spans="2:11" ht="14.25">
      <c r="B50" s="22"/>
      <c r="C50" s="3"/>
      <c r="D50" s="4"/>
      <c r="E50" s="4"/>
      <c r="F50" s="2"/>
      <c r="G50" s="3"/>
      <c r="H50" s="5"/>
      <c r="I50" s="6"/>
      <c r="J50" s="3"/>
      <c r="K50" s="24"/>
    </row>
    <row r="51" spans="2:11" ht="14.25">
      <c r="B51" s="22"/>
      <c r="C51" s="3"/>
      <c r="D51" s="4"/>
      <c r="E51" s="4"/>
      <c r="F51" s="2"/>
      <c r="G51" s="3"/>
      <c r="H51" s="5"/>
      <c r="I51" s="6"/>
      <c r="J51" s="3"/>
      <c r="K51" s="24"/>
    </row>
    <row r="52" spans="2:11" ht="14.25">
      <c r="B52" s="22"/>
      <c r="C52" s="3"/>
      <c r="D52" s="4"/>
      <c r="E52" s="4"/>
      <c r="F52" s="2"/>
      <c r="G52" s="3"/>
      <c r="H52" s="5"/>
      <c r="I52" s="6"/>
      <c r="J52" s="3"/>
      <c r="K52" s="24"/>
    </row>
    <row r="53" spans="2:11" ht="14.25">
      <c r="B53" s="22"/>
      <c r="C53" s="3"/>
      <c r="D53" s="4"/>
      <c r="E53" s="4"/>
      <c r="F53" s="2"/>
      <c r="G53" s="3"/>
      <c r="H53" s="5"/>
      <c r="I53" s="6"/>
      <c r="J53" s="3"/>
      <c r="K53" s="24"/>
    </row>
    <row r="54" spans="2:11" ht="14.25">
      <c r="B54" s="22"/>
      <c r="C54" s="3"/>
      <c r="D54" s="4"/>
      <c r="E54" s="4"/>
      <c r="F54" s="2"/>
      <c r="G54" s="3"/>
      <c r="H54" s="5"/>
      <c r="I54" s="6"/>
      <c r="J54" s="3"/>
      <c r="K54" s="24"/>
    </row>
    <row r="55" spans="2:11" ht="14.25">
      <c r="B55" s="22"/>
      <c r="C55" s="3"/>
      <c r="D55" s="4"/>
      <c r="E55" s="4"/>
      <c r="F55" s="2"/>
      <c r="G55" s="3"/>
      <c r="H55" s="5"/>
      <c r="I55" s="6"/>
      <c r="J55" s="3"/>
      <c r="K55" s="24"/>
    </row>
    <row r="56" spans="2:11" ht="14.25">
      <c r="B56" s="25"/>
      <c r="C56" s="9"/>
      <c r="D56" s="26"/>
      <c r="E56" s="27"/>
      <c r="F56" s="28"/>
      <c r="G56" s="9"/>
      <c r="H56" s="9"/>
      <c r="I56" s="28"/>
      <c r="J56" s="9"/>
      <c r="K56" s="29"/>
    </row>
    <row r="57" spans="2:9" ht="14.25">
      <c r="B57" s="8"/>
      <c r="C57" s="20"/>
      <c r="D57" s="31"/>
      <c r="E57" s="7"/>
      <c r="F57" s="8"/>
      <c r="G57" s="20"/>
      <c r="H57" s="20"/>
      <c r="I57" s="2"/>
    </row>
    <row r="58" spans="2:9" ht="14.25" hidden="1">
      <c r="B58" s="2"/>
      <c r="C58" s="3"/>
      <c r="D58" s="5"/>
      <c r="E58" s="6"/>
      <c r="F58" s="2"/>
      <c r="G58" s="3"/>
      <c r="H58" s="3"/>
      <c r="I58" s="2"/>
    </row>
    <row r="59" spans="2:9" ht="14.25" hidden="1">
      <c r="B59" s="2"/>
      <c r="C59" s="3"/>
      <c r="D59" s="5"/>
      <c r="E59" s="6"/>
      <c r="F59" s="2"/>
      <c r="G59" s="3"/>
      <c r="H59" s="3"/>
      <c r="I59" s="2"/>
    </row>
    <row r="60" spans="2:9" ht="14.25" hidden="1">
      <c r="B60" s="2"/>
      <c r="C60" s="3"/>
      <c r="D60" s="5"/>
      <c r="E60" s="6"/>
      <c r="F60" s="2"/>
      <c r="G60" s="3"/>
      <c r="H60" s="3"/>
      <c r="I60" s="2"/>
    </row>
    <row r="61" spans="2:9" ht="14.25" hidden="1">
      <c r="B61" s="2"/>
      <c r="C61" s="3"/>
      <c r="D61" s="5"/>
      <c r="E61" s="6"/>
      <c r="F61" s="2"/>
      <c r="G61" s="3"/>
      <c r="H61" s="3"/>
      <c r="I61" s="2"/>
    </row>
    <row r="62" spans="2:9" ht="14.25" hidden="1">
      <c r="B62" s="2"/>
      <c r="C62" s="3"/>
      <c r="D62" s="5"/>
      <c r="E62" s="6"/>
      <c r="F62" s="2"/>
      <c r="G62" s="3"/>
      <c r="H62" s="3"/>
      <c r="I62" s="2"/>
    </row>
    <row r="63" spans="2:9" ht="14.25" hidden="1">
      <c r="B63" s="2"/>
      <c r="C63" s="3"/>
      <c r="D63" s="5"/>
      <c r="E63" s="6"/>
      <c r="F63" s="2"/>
      <c r="G63" s="3"/>
      <c r="H63" s="3"/>
      <c r="I63" s="2"/>
    </row>
    <row r="64" spans="2:9" ht="14.25" hidden="1">
      <c r="B64" s="2"/>
      <c r="C64" s="3"/>
      <c r="D64" s="5"/>
      <c r="E64" s="6"/>
      <c r="F64" s="2"/>
      <c r="G64" s="3"/>
      <c r="H64" s="3"/>
      <c r="I64" s="2"/>
    </row>
    <row r="65" spans="2:9" ht="14.25" hidden="1">
      <c r="B65" s="2"/>
      <c r="C65" s="3"/>
      <c r="D65" s="5"/>
      <c r="E65" s="6"/>
      <c r="F65" s="2"/>
      <c r="G65" s="3"/>
      <c r="H65" s="3"/>
      <c r="I65" s="2"/>
    </row>
    <row r="66" spans="2:9" ht="14.25" hidden="1">
      <c r="B66" s="2"/>
      <c r="C66" s="3"/>
      <c r="D66" s="5"/>
      <c r="E66" s="6"/>
      <c r="F66" s="2"/>
      <c r="G66" s="3"/>
      <c r="H66" s="3"/>
      <c r="I66" s="2"/>
    </row>
    <row r="67" spans="2:9" ht="14.25" hidden="1">
      <c r="B67" s="2"/>
      <c r="C67" s="3"/>
      <c r="D67" s="2"/>
      <c r="E67" s="2"/>
      <c r="F67" s="3"/>
      <c r="G67" s="3"/>
      <c r="H67" s="3"/>
      <c r="I67" s="2"/>
    </row>
    <row r="68" spans="2:8" ht="14.25" hidden="1">
      <c r="B68" s="2"/>
      <c r="C68" s="2"/>
      <c r="D68" s="2"/>
      <c r="E68" s="2"/>
      <c r="F68" s="2"/>
      <c r="G68" s="2"/>
      <c r="H68" s="2"/>
    </row>
  </sheetData>
  <sheetProtection sheet="1" objects="1" scenarios="1" selectLockedCells="1"/>
  <printOptions/>
  <pageMargins left="0.7875" right="0.5" top="0.7875" bottom="0.9840277777777777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sakata</dc:creator>
  <cp:keywords/>
  <dc:description/>
  <cp:lastModifiedBy>sakata</cp:lastModifiedBy>
  <dcterms:created xsi:type="dcterms:W3CDTF">2005-03-20T00:36:03Z</dcterms:created>
  <dcterms:modified xsi:type="dcterms:W3CDTF">2010-02-22T03:48:58Z</dcterms:modified>
  <cp:category/>
  <cp:version/>
  <cp:contentType/>
  <cp:contentStatus/>
</cp:coreProperties>
</file>