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65491" windowWidth="14850" windowHeight="9000" activeTab="0"/>
  </bookViews>
  <sheets>
    <sheet name="A" sheetId="1" r:id="rId1"/>
  </sheets>
  <definedNames>
    <definedName name="_xlnm.Print_Area">'A'!$B$2:$J$46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<sst xmlns="http://schemas.openxmlformats.org/spreadsheetml/2006/main" count="38" uniqueCount="38">
  <si>
    <t>気体用面積流量計のサイズ選定　（カタログのＡＩＲ流量に換算）</t>
  </si>
  <si>
    <t>カタログの流量表は「口径－ＡＩＲ流量」が記載されていますが、このＡＩＲ流量は</t>
  </si>
  <si>
    <t>口径を選定する必要があり、上記換算を行います。</t>
  </si>
  <si>
    <t>仕様圧力はｋＰａ（Ｇ）です、ＭＰａの場合もｋＰａ（Ｇ）に換算して入力してください。</t>
  </si>
  <si>
    <t>入力１</t>
  </si>
  <si>
    <t>入力２</t>
  </si>
  <si>
    <t>入力３</t>
  </si>
  <si>
    <t>計算値１</t>
  </si>
  <si>
    <t>Ｑ（ＡＩＲ）　　　　　　　　　　ｍ＾3／ｈ(ntp)</t>
  </si>
  <si>
    <t>流体工業株式会社</t>
  </si>
  <si>
    <t>客先仕様流量</t>
  </si>
  <si>
    <t>１ＭＰａ（Ｇ）＝１０００ｋＰａ（Ｇ）　　０．１ＭＰａ（Ｇ）＝１００ｋＰａ（Ｇ）</t>
  </si>
  <si>
    <t>操業状態２０℃、０ｋＰａ（Ｇ）の場合で、流量単位はｍ^3／ｈ（ｎｔｐ）で記載されています。</t>
  </si>
  <si>
    <t>１．　気体　　（客先流量がオペレーション流量表示の場合）</t>
  </si>
  <si>
    <t>Ｐ 　　 ：ノルマル圧力　１ａｔｍ＝１０１．３　　　絶対圧力　ｋＰａ（ａｂｓ）</t>
  </si>
  <si>
    <t>Ｔ　　　：ノルマル温度　０℃＝２７３．２　　　　 絶対温度K</t>
  </si>
  <si>
    <r>
      <t>Ｑ　</t>
    </r>
    <r>
      <rPr>
        <sz val="12"/>
        <rFont val="ＭＳ Ｐゴシック"/>
        <family val="3"/>
      </rPr>
      <t xml:space="preserve">  </t>
    </r>
    <r>
      <rPr>
        <sz val="12"/>
        <rFont val="ＭＳ Ｐゴシック"/>
        <family val="3"/>
      </rPr>
      <t>：客先仕様流量（ノルマル換算値）　　　　　　 　</t>
    </r>
    <r>
      <rPr>
        <sz val="12"/>
        <rFont val="ＭＳ Ｐゴシック"/>
        <family val="3"/>
      </rPr>
      <t xml:space="preserve">  ｍ＾3／ｈ（ｎｔｐ）</t>
    </r>
  </si>
  <si>
    <r>
      <t>Ｑｏｐ：客先仕様流量（オペレーション流量）　　　　 　</t>
    </r>
    <r>
      <rPr>
        <sz val="12"/>
        <rFont val="ＭＳ Ｐゴシック"/>
        <family val="3"/>
      </rPr>
      <t xml:space="preserve">  ｍ＾3／ｈ（ｏｐ）</t>
    </r>
  </si>
  <si>
    <t>Ｐｏｐ  ：客先仕様圧力　　　　 　　　　　　　　　ｋＰａ（Ｇ）</t>
  </si>
  <si>
    <t>Ｔｏｐ　：客先仕様温度　　　　　　  　　　　　　 ℃</t>
  </si>
  <si>
    <t>入力４</t>
  </si>
  <si>
    <t>計算値２</t>
  </si>
  <si>
    <t>気体密度、圧力、温度によってカタログと同じＡＩＲのｍ^3／ｈ（ｎｔｐ）流量に換算をして</t>
  </si>
  <si>
    <t>仕様流量計が操業状態（オペレーション状態）の流量単位m^3/h(OP)では</t>
  </si>
  <si>
    <t>計算値３</t>
  </si>
  <si>
    <t>客先仕様圧力</t>
  </si>
  <si>
    <t>　m^3/h(op)　　Ｑｏｐ</t>
  </si>
  <si>
    <r>
      <t xml:space="preserve"> kPa(G)</t>
    </r>
    <r>
      <rPr>
        <sz val="12"/>
        <rFont val="ＭＳ Ｐゴシック"/>
        <family val="3"/>
      </rPr>
      <t xml:space="preserve">    　　　Ｐｏｐ</t>
    </r>
  </si>
  <si>
    <t>客先仕様温度</t>
  </si>
  <si>
    <t>　　℃　　　　　　Ｔｏｐ</t>
  </si>
  <si>
    <r>
      <t>GASKEISAN-00</t>
    </r>
    <r>
      <rPr>
        <sz val="12"/>
        <rFont val="ＭＳ Ｐゴシック"/>
        <family val="3"/>
      </rPr>
      <t>40</t>
    </r>
  </si>
  <si>
    <t>ρ 　　：仕様気体の密度（ロー）換算値　　　　ｋｇ／ｍ＾3（ｎｔｐ）</t>
  </si>
  <si>
    <t>ρｏｐ ：仕様気体の密度（ロー）　　　　　　　　　ｋｇ／ｍ＾3（ＯＰ）</t>
  </si>
  <si>
    <t>Ｑ（ＡＩＲ）：カタログ流量　　　　　　　　　　　　　　　　　　　ｍ＾3／ｈ（ｎｔｐ）</t>
  </si>
  <si>
    <t>仕様気体の密度　kg/m^3(ＯＰ)　　ρｏｐ</t>
  </si>
  <si>
    <t>気体密度   　　　　　　　　kg/m^3（ｎｔｐ）</t>
  </si>
  <si>
    <t>Ｑ：客先仕様流量（ノルマル換算値） m^3/h(ntp)</t>
  </si>
  <si>
    <r>
      <t>計算値３の Ｑ（ＡＩＲ）</t>
    </r>
    <r>
      <rPr>
        <sz val="12"/>
        <rFont val="ＭＳ Ｐゴシック"/>
        <family val="3"/>
      </rPr>
      <t xml:space="preserve"> </t>
    </r>
    <r>
      <rPr>
        <sz val="12"/>
        <rFont val="ＭＳ Ｐゴシック"/>
        <family val="3"/>
      </rPr>
      <t>の値をカタログ流量表に当てはめて口径を選定してください。</t>
    </r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</si>
</sst>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"/>
    <numFmt numFmtId="177" formatCode="0.0000"/>
    <numFmt numFmtId="178" formatCode="&quot;Yes&quot;;&quot;Yes&quot;;&quot;No&quot;"/>
    <numFmt numFmtId="179" formatCode="&quot;True&quot;;&quot;True&quot;;&quot;False&quot;"/>
    <numFmt numFmtId="180" formatCode="&quot;On&quot;;&quot;On&quot;;&quot;Off&quot;"/>
  </numFmts>
  <fonts count="10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2"/>
      <name val="ＭＳ Ｐゴシック"/>
      <family val="3"/>
    </font>
    <font>
      <sz val="12"/>
      <color indexed="10"/>
      <name val="ＭＳ Ｐゴシック"/>
      <family val="3"/>
    </font>
    <font>
      <sz val="12"/>
      <color indexed="12"/>
      <name val="ＭＳ Ｐゴシック"/>
      <family val="3"/>
    </font>
    <font>
      <sz val="12"/>
      <color indexed="20"/>
      <name val="ＭＳ Ｐゴシック"/>
      <family val="3"/>
    </font>
    <font>
      <sz val="6"/>
      <name val="ＭＳ Ｐゴシック"/>
      <family val="3"/>
    </font>
    <font>
      <sz val="12"/>
      <color indexed="39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4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4" fillId="0" borderId="1" xfId="0" applyNumberFormat="1" applyFont="1" applyAlignment="1">
      <alignment/>
    </xf>
    <xf numFmtId="0" fontId="4" fillId="0" borderId="2" xfId="0" applyNumberFormat="1" applyFont="1" applyAlignment="1">
      <alignment/>
    </xf>
    <xf numFmtId="0" fontId="4" fillId="0" borderId="1" xfId="0" applyNumberFormat="1" applyFont="1" applyAlignment="1">
      <alignment/>
    </xf>
    <xf numFmtId="0" fontId="4" fillId="0" borderId="3" xfId="0" applyNumberFormat="1" applyFont="1" applyAlignment="1">
      <alignment/>
    </xf>
    <xf numFmtId="176" fontId="4" fillId="0" borderId="2" xfId="0" applyNumberFormat="1" applyFont="1" applyAlignment="1">
      <alignment/>
    </xf>
    <xf numFmtId="176" fontId="7" fillId="0" borderId="2" xfId="0" applyNumberFormat="1" applyFont="1" applyAlignment="1">
      <alignment/>
    </xf>
    <xf numFmtId="0" fontId="4" fillId="0" borderId="4" xfId="0" applyNumberFormat="1" applyFont="1" applyBorder="1" applyAlignment="1">
      <alignment/>
    </xf>
    <xf numFmtId="0" fontId="4" fillId="0" borderId="4" xfId="0" applyNumberFormat="1" applyFont="1" applyBorder="1" applyAlignment="1">
      <alignment/>
    </xf>
    <xf numFmtId="0" fontId="4" fillId="0" borderId="5" xfId="0" applyNumberFormat="1" applyFont="1" applyBorder="1" applyAlignment="1">
      <alignment/>
    </xf>
    <xf numFmtId="0" fontId="4" fillId="0" borderId="5" xfId="0" applyNumberFormat="1" applyFont="1" applyBorder="1" applyAlignment="1">
      <alignment/>
    </xf>
    <xf numFmtId="0" fontId="4" fillId="0" borderId="6" xfId="0" applyNumberFormat="1" applyFont="1" applyBorder="1" applyAlignment="1">
      <alignment/>
    </xf>
    <xf numFmtId="0" fontId="4" fillId="0" borderId="2" xfId="0" applyNumberFormat="1" applyFont="1" applyBorder="1" applyAlignment="1">
      <alignment/>
    </xf>
    <xf numFmtId="0" fontId="4" fillId="0" borderId="0" xfId="0" applyNumberFormat="1" applyFont="1" applyBorder="1" applyAlignment="1">
      <alignment/>
    </xf>
    <xf numFmtId="0" fontId="0" fillId="2" borderId="6" xfId="0" applyFill="1" applyBorder="1" applyAlignment="1">
      <alignment wrapText="1"/>
    </xf>
    <xf numFmtId="0" fontId="0" fillId="2" borderId="4" xfId="0" applyFill="1" applyBorder="1" applyAlignment="1">
      <alignment wrapText="1"/>
    </xf>
    <xf numFmtId="0" fontId="0" fillId="2" borderId="5" xfId="0" applyFill="1" applyBorder="1" applyAlignment="1">
      <alignment wrapText="1"/>
    </xf>
    <xf numFmtId="176" fontId="5" fillId="0" borderId="7" xfId="0" applyNumberFormat="1" applyFont="1" applyBorder="1" applyAlignment="1" applyProtection="1">
      <alignment/>
      <protection hidden="1"/>
    </xf>
    <xf numFmtId="177" fontId="5" fillId="0" borderId="1" xfId="0" applyNumberFormat="1" applyFont="1" applyAlignment="1" applyProtection="1">
      <alignment/>
      <protection hidden="1"/>
    </xf>
    <xf numFmtId="176" fontId="5" fillId="0" borderId="1" xfId="0" applyNumberFormat="1" applyFont="1" applyAlignment="1" applyProtection="1">
      <alignment/>
      <protection hidden="1"/>
    </xf>
    <xf numFmtId="0" fontId="9" fillId="3" borderId="1" xfId="0" applyNumberFormat="1" applyFont="1" applyFill="1" applyAlignment="1">
      <alignment/>
    </xf>
    <xf numFmtId="177" fontId="6" fillId="3" borderId="1" xfId="0" applyNumberFormat="1" applyFont="1" applyFill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342900</xdr:colOff>
      <xdr:row>4</xdr:row>
      <xdr:rowOff>171450</xdr:rowOff>
    </xdr:from>
    <xdr:to>
      <xdr:col>6</xdr:col>
      <xdr:colOff>904875</xdr:colOff>
      <xdr:row>16</xdr:row>
      <xdr:rowOff>171450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57350" y="895350"/>
          <a:ext cx="4438650" cy="2181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46"/>
  <sheetViews>
    <sheetView showGridLines="0" tabSelected="1" zoomScale="87" zoomScaleNormal="87" workbookViewId="0" topLeftCell="A1">
      <selection activeCell="H29" sqref="H29:H32"/>
    </sheetView>
  </sheetViews>
  <sheetFormatPr defaultColWidth="8.88671875" defaultRowHeight="15"/>
  <cols>
    <col min="1" max="1" width="10.6640625" style="1" customWidth="1"/>
    <col min="2" max="2" width="4.6640625" style="1" customWidth="1"/>
    <col min="3" max="4" width="10.6640625" style="1" customWidth="1"/>
    <col min="5" max="5" width="13.21484375" style="1" customWidth="1"/>
    <col min="6" max="6" width="10.6640625" style="1" customWidth="1"/>
    <col min="7" max="7" width="13.5546875" style="1" customWidth="1"/>
    <col min="8" max="9" width="10.6640625" style="1" customWidth="1"/>
    <col min="10" max="10" width="3.6640625" style="1" customWidth="1"/>
    <col min="11" max="16384" width="10.6640625" style="1" customWidth="1"/>
  </cols>
  <sheetData>
    <row r="2" spans="2:10" ht="14.25">
      <c r="B2" s="2"/>
      <c r="C2" s="3" t="s">
        <v>0</v>
      </c>
      <c r="D2" s="2"/>
      <c r="E2" s="2"/>
      <c r="F2" s="2"/>
      <c r="G2" s="2"/>
      <c r="H2" s="2" t="s">
        <v>9</v>
      </c>
      <c r="I2" s="2"/>
      <c r="J2" s="2"/>
    </row>
    <row r="3" spans="2:8" ht="14.25">
      <c r="B3" s="2"/>
      <c r="C3" s="4"/>
      <c r="H3" s="1" t="s">
        <v>30</v>
      </c>
    </row>
    <row r="4" spans="2:3" ht="14.25">
      <c r="B4" s="2"/>
      <c r="C4" s="4" t="s">
        <v>13</v>
      </c>
    </row>
    <row r="5" ht="14.25">
      <c r="B5" s="2"/>
    </row>
    <row r="6" spans="2:6" ht="15">
      <c r="B6" s="2"/>
      <c r="D6" s="18"/>
      <c r="E6" s="19"/>
      <c r="F6" s="20"/>
    </row>
    <row r="7" ht="14.25">
      <c r="B7" s="2"/>
    </row>
    <row r="8" ht="14.25">
      <c r="B8" s="2"/>
    </row>
    <row r="9" ht="14.25">
      <c r="B9" s="2"/>
    </row>
    <row r="10" ht="14.25">
      <c r="B10" s="2"/>
    </row>
    <row r="11" ht="14.25">
      <c r="B11" s="2"/>
    </row>
    <row r="12" ht="14.25">
      <c r="B12" s="2"/>
    </row>
    <row r="13" ht="14.25">
      <c r="B13" s="2"/>
    </row>
    <row r="14" ht="14.25">
      <c r="B14" s="2"/>
    </row>
    <row r="15" ht="14.25">
      <c r="B15" s="2"/>
    </row>
    <row r="16" ht="14.25">
      <c r="B16" s="2"/>
    </row>
    <row r="17" ht="14.25">
      <c r="B17" s="2"/>
    </row>
    <row r="18" ht="14.25">
      <c r="B18" s="2"/>
    </row>
    <row r="19" spans="2:8" ht="14.25">
      <c r="B19" s="2"/>
      <c r="D19" s="5" t="s">
        <v>17</v>
      </c>
      <c r="E19" s="12"/>
      <c r="F19" s="12"/>
      <c r="G19" s="12"/>
      <c r="H19" s="13"/>
    </row>
    <row r="20" spans="2:10" ht="14.25">
      <c r="B20" s="2"/>
      <c r="D20" s="5" t="s">
        <v>16</v>
      </c>
      <c r="E20" s="12"/>
      <c r="F20" s="12"/>
      <c r="G20" s="12"/>
      <c r="H20" s="13"/>
      <c r="J20" s="17"/>
    </row>
    <row r="21" spans="2:9" ht="14.25">
      <c r="B21" s="2"/>
      <c r="D21" s="5" t="s">
        <v>33</v>
      </c>
      <c r="E21" s="6"/>
      <c r="F21" s="7"/>
      <c r="G21" s="6"/>
      <c r="H21" s="6"/>
      <c r="I21" s="8"/>
    </row>
    <row r="22" spans="2:9" ht="14.25">
      <c r="B22" s="2"/>
      <c r="D22" s="5" t="s">
        <v>32</v>
      </c>
      <c r="E22" s="11"/>
      <c r="F22" s="16"/>
      <c r="G22" s="6"/>
      <c r="H22" s="6"/>
      <c r="I22" s="8"/>
    </row>
    <row r="23" spans="2:9" ht="14.25">
      <c r="B23" s="2"/>
      <c r="D23" s="5" t="s">
        <v>31</v>
      </c>
      <c r="E23" s="6"/>
      <c r="F23" s="7"/>
      <c r="G23" s="6"/>
      <c r="H23" s="6"/>
      <c r="I23" s="8"/>
    </row>
    <row r="24" spans="2:9" ht="14.25">
      <c r="B24" s="2"/>
      <c r="D24" s="5" t="s">
        <v>14</v>
      </c>
      <c r="E24" s="11"/>
      <c r="F24" s="11"/>
      <c r="G24" s="11"/>
      <c r="H24" s="14"/>
      <c r="I24" s="8"/>
    </row>
    <row r="25" spans="2:9" ht="14.25">
      <c r="B25" s="2"/>
      <c r="D25" s="5" t="s">
        <v>15</v>
      </c>
      <c r="E25" s="11"/>
      <c r="F25" s="11"/>
      <c r="G25" s="11"/>
      <c r="H25" s="14"/>
      <c r="I25" s="8"/>
    </row>
    <row r="26" spans="2:9" ht="14.25">
      <c r="B26" s="2"/>
      <c r="D26" s="5" t="s">
        <v>18</v>
      </c>
      <c r="E26" s="6"/>
      <c r="F26" s="7"/>
      <c r="G26" s="6"/>
      <c r="H26" s="6"/>
      <c r="I26" s="8"/>
    </row>
    <row r="27" spans="2:9" ht="14.25">
      <c r="B27" s="2"/>
      <c r="D27" s="5" t="s">
        <v>19</v>
      </c>
      <c r="E27" s="6"/>
      <c r="F27" s="7"/>
      <c r="G27" s="6"/>
      <c r="H27" s="6"/>
      <c r="I27" s="8"/>
    </row>
    <row r="28" spans="2:8" ht="14.25">
      <c r="B28" s="2"/>
      <c r="D28" s="6"/>
      <c r="E28" s="6"/>
      <c r="F28" s="6"/>
      <c r="G28" s="6"/>
      <c r="H28" s="6"/>
    </row>
    <row r="29" spans="2:9" ht="14.25">
      <c r="B29" s="2"/>
      <c r="D29" s="5" t="s">
        <v>4</v>
      </c>
      <c r="E29" s="5" t="s">
        <v>10</v>
      </c>
      <c r="F29" s="6" t="s">
        <v>26</v>
      </c>
      <c r="G29" s="6"/>
      <c r="H29" s="24">
        <v>500</v>
      </c>
      <c r="I29" s="8"/>
    </row>
    <row r="30" spans="2:9" ht="14.25">
      <c r="B30" s="2"/>
      <c r="D30" s="5" t="s">
        <v>5</v>
      </c>
      <c r="E30" s="5" t="s">
        <v>25</v>
      </c>
      <c r="F30" s="6" t="s">
        <v>27</v>
      </c>
      <c r="G30" s="6"/>
      <c r="H30" s="24">
        <v>200</v>
      </c>
      <c r="I30" s="8"/>
    </row>
    <row r="31" spans="2:9" ht="14.25">
      <c r="B31" s="2"/>
      <c r="D31" s="5" t="s">
        <v>6</v>
      </c>
      <c r="E31" s="5" t="s">
        <v>28</v>
      </c>
      <c r="F31" s="6" t="s">
        <v>29</v>
      </c>
      <c r="G31" s="6"/>
      <c r="H31" s="24">
        <v>40</v>
      </c>
      <c r="I31" s="8"/>
    </row>
    <row r="32" spans="2:9" ht="14.25">
      <c r="B32" s="2"/>
      <c r="D32" s="5" t="s">
        <v>20</v>
      </c>
      <c r="E32" s="5" t="s">
        <v>34</v>
      </c>
      <c r="F32" s="6"/>
      <c r="G32" s="6"/>
      <c r="H32" s="25">
        <v>4.629</v>
      </c>
      <c r="I32" s="8"/>
    </row>
    <row r="33" spans="2:8" ht="14.25">
      <c r="B33" s="2"/>
      <c r="D33" s="6"/>
      <c r="E33" s="6"/>
      <c r="F33" s="6"/>
      <c r="G33" s="6"/>
      <c r="H33" s="9"/>
    </row>
    <row r="34" spans="2:8" ht="14.25">
      <c r="B34" s="2"/>
      <c r="D34" s="5" t="s">
        <v>7</v>
      </c>
      <c r="E34" s="15" t="s">
        <v>36</v>
      </c>
      <c r="F34" s="11"/>
      <c r="G34" s="14"/>
      <c r="H34" s="21">
        <f>H29*((101.3+H30)*273.2/(101.3*(273.2+H31)))</f>
        <v>1297.2349242730836</v>
      </c>
    </row>
    <row r="35" spans="2:9" ht="14.25">
      <c r="B35" s="2"/>
      <c r="D35" s="5" t="s">
        <v>21</v>
      </c>
      <c r="E35" s="5" t="s">
        <v>35</v>
      </c>
      <c r="F35" s="6"/>
      <c r="G35" s="6"/>
      <c r="H35" s="22">
        <f>$H$32*((273.2+H31)*101.3)/(273.2*(101.3+H30))</f>
        <v>1.7841795319355507</v>
      </c>
      <c r="I35" s="8"/>
    </row>
    <row r="36" spans="2:9" ht="14.25">
      <c r="B36" s="2"/>
      <c r="D36" s="5" t="s">
        <v>24</v>
      </c>
      <c r="E36" s="5" t="s">
        <v>8</v>
      </c>
      <c r="F36" s="6"/>
      <c r="G36" s="6"/>
      <c r="H36" s="23">
        <f>H34*0.517*SQRT(((273.2+H31)/(101.3+H30))*H35)</f>
        <v>913.355319796406</v>
      </c>
      <c r="I36" s="8"/>
    </row>
    <row r="37" spans="2:8" ht="14.25">
      <c r="B37" s="2"/>
      <c r="D37" s="6"/>
      <c r="E37" s="6"/>
      <c r="F37" s="6"/>
      <c r="G37" s="6"/>
      <c r="H37" s="10"/>
    </row>
    <row r="38" spans="2:3" ht="14.25">
      <c r="B38" s="2"/>
      <c r="C38" s="4" t="s">
        <v>1</v>
      </c>
    </row>
    <row r="39" spans="2:3" ht="14.25">
      <c r="B39" s="2"/>
      <c r="C39" s="4" t="s">
        <v>12</v>
      </c>
    </row>
    <row r="40" spans="2:3" ht="14.25">
      <c r="B40" s="2"/>
      <c r="C40" s="4" t="s">
        <v>23</v>
      </c>
    </row>
    <row r="41" spans="2:3" ht="14.25">
      <c r="B41" s="2"/>
      <c r="C41" s="4" t="s">
        <v>22</v>
      </c>
    </row>
    <row r="42" spans="2:3" ht="14.25">
      <c r="B42" s="2"/>
      <c r="C42" s="4" t="s">
        <v>2</v>
      </c>
    </row>
    <row r="43" spans="2:3" ht="14.25">
      <c r="B43" s="2"/>
      <c r="C43" s="4" t="s">
        <v>3</v>
      </c>
    </row>
    <row r="44" spans="2:3" ht="14.25">
      <c r="B44" s="2"/>
      <c r="C44" s="1" t="s">
        <v>11</v>
      </c>
    </row>
    <row r="45" spans="2:3" ht="14.25">
      <c r="B45" s="2"/>
      <c r="C45" s="4" t="s">
        <v>37</v>
      </c>
    </row>
    <row r="46" ht="14.25">
      <c r="B46" s="2"/>
    </row>
  </sheetData>
  <sheetProtection sheet="1" objects="1" scenarios="1" selectLockedCells="1"/>
  <mergeCells count="1">
    <mergeCell ref="D6:F6"/>
  </mergeCells>
  <printOptions/>
  <pageMargins left="0.5" right="0.5" top="1.18125" bottom="0.5" header="0" footer="0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sakata</dc:creator>
  <cp:keywords/>
  <dc:description/>
  <cp:lastModifiedBy>Your User Name</cp:lastModifiedBy>
  <dcterms:created xsi:type="dcterms:W3CDTF">2004-04-06T00:59:41Z</dcterms:created>
  <dcterms:modified xsi:type="dcterms:W3CDTF">2008-08-10T23:59:48Z</dcterms:modified>
  <cp:category/>
  <cp:version/>
  <cp:contentType/>
  <cp:contentStatus/>
</cp:coreProperties>
</file>